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weidemann/Desktop/"/>
    </mc:Choice>
  </mc:AlternateContent>
  <xr:revisionPtr revIDLastSave="0" documentId="13_ncr:1_{A6ACDD23-9E79-644D-9CA7-A96A2C34C278}" xr6:coauthVersionLast="47" xr6:coauthVersionMax="47" xr10:uidLastSave="{00000000-0000-0000-0000-000000000000}"/>
  <bookViews>
    <workbookView xWindow="0" yWindow="500" windowWidth="38400" windowHeight="19400" xr2:uid="{05654DF7-207E-7F4D-B078-C3436449024B}"/>
  </bookViews>
  <sheets>
    <sheet name="Kontenimport nach ChurchTools" sheetId="1" r:id="rId1"/>
    <sheet name="Sachkonten aus Optige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B7" i="1"/>
  <c r="D7" i="1"/>
  <c r="A8" i="1"/>
  <c r="B8" i="1"/>
  <c r="D8" i="1"/>
  <c r="A9" i="1"/>
  <c r="B9" i="1"/>
  <c r="D9" i="1"/>
  <c r="A10" i="1"/>
  <c r="B10" i="1"/>
  <c r="D10" i="1"/>
  <c r="B2" i="1"/>
  <c r="B3" i="1"/>
  <c r="B4" i="1"/>
  <c r="B5" i="1"/>
  <c r="B6" i="1"/>
  <c r="A2" i="1"/>
  <c r="A3" i="1"/>
  <c r="A4" i="1"/>
  <c r="A5" i="1"/>
  <c r="A6" i="1"/>
  <c r="D2" i="1"/>
  <c r="D3" i="1"/>
  <c r="D4" i="1"/>
  <c r="D5" i="1"/>
  <c r="D6" i="1"/>
</calcChain>
</file>

<file path=xl/sharedStrings.xml><?xml version="1.0" encoding="utf-8"?>
<sst xmlns="http://schemas.openxmlformats.org/spreadsheetml/2006/main" count="342" uniqueCount="94">
  <si>
    <t>Kontonummer</t>
  </si>
  <si>
    <t>Kontogruppe</t>
  </si>
  <si>
    <t>Spendenkonto</t>
  </si>
  <si>
    <t>Name</t>
  </si>
  <si>
    <t>Umsatzsteuer</t>
  </si>
  <si>
    <t>Spalte "Kontonummer": Nummer des Kontos, z.B. 8000, mit oder ohne führende Nullen.</t>
  </si>
  <si>
    <t>Spalte "Name": Name des Kontos</t>
  </si>
  <si>
    <t>Wenn die Spalten fehlen oder nicht ausgefüllt sind, wird bei fehlender Kontogruppe die erste Kontogruppe aus den Stammdaten verwendet,</t>
  </si>
  <si>
    <t>EB-Konto</t>
  </si>
  <si>
    <t>Buchungssperre</t>
  </si>
  <si>
    <t>Kontoauszüge</t>
  </si>
  <si>
    <t>Standard-Gegenkonto</t>
  </si>
  <si>
    <t>Standard-Belegart</t>
  </si>
  <si>
    <t>Grundstücke</t>
  </si>
  <si>
    <t>Gemeindesaal</t>
  </si>
  <si>
    <t>Pastorei (Gemeindebüro)</t>
  </si>
  <si>
    <t>Wohnung (Dienstwohnung)</t>
  </si>
  <si>
    <t>Optigem-Import</t>
  </si>
  <si>
    <t>Haupt-Kto.</t>
  </si>
  <si>
    <t>Unter-Kto.</t>
  </si>
  <si>
    <t>Kontobezeichnung</t>
  </si>
  <si>
    <t>Kontoart</t>
  </si>
  <si>
    <t>Kontoartpräzisierung</t>
  </si>
  <si>
    <t>Unterkonten</t>
  </si>
  <si>
    <t>Zuordnungsart</t>
  </si>
  <si>
    <t>Standard-Projektbereich</t>
  </si>
  <si>
    <t>Standard-Projekt</t>
  </si>
  <si>
    <t>bis Projekt</t>
  </si>
  <si>
    <t>Zuwendungsart</t>
  </si>
  <si>
    <t>Spendenverwendung</t>
  </si>
  <si>
    <t>Belegnummern</t>
  </si>
  <si>
    <t>Steuersatzgruppe</t>
  </si>
  <si>
    <t>Vereins-Tätigkeitsbereich</t>
  </si>
  <si>
    <t>Allgemeine Kontodaten</t>
  </si>
  <si>
    <t>FremdwährungssaldoWährAbk</t>
  </si>
  <si>
    <t>Text34</t>
  </si>
  <si>
    <t>Einzelne Saldovortragsbuchung pro bebuchter Projekt-Nr. erzeugen</t>
  </si>
  <si>
    <t>Electronic Banking-Funktionen für dieses Konto nutzen</t>
  </si>
  <si>
    <t>Bankverbindung</t>
  </si>
  <si>
    <t>Kontoinhaber</t>
  </si>
  <si>
    <t>IBAN</t>
  </si>
  <si>
    <t>MT940-Kto.-Nr.</t>
  </si>
  <si>
    <t>BIC</t>
  </si>
  <si>
    <t>Bankname</t>
  </si>
  <si>
    <t>Verwend.-Zweck</t>
  </si>
  <si>
    <t>Postadresse</t>
  </si>
  <si>
    <t>Scheck-Nr.</t>
  </si>
  <si>
    <t>abweichende Kto.-Nr. in externer Fibu</t>
  </si>
  <si>
    <t>ist DATEV-Steuerautomatik-Konto</t>
  </si>
  <si>
    <t>Personen-Nr. statt Hauptkonto-Nr. 
exportieren</t>
  </si>
  <si>
    <t>Weitere Einstellungen für Export im DATEV-Format</t>
  </si>
  <si>
    <t>Aktiv</t>
  </si>
  <si>
    <t>Client ID</t>
  </si>
  <si>
    <t>Client Secret</t>
  </si>
  <si>
    <t>Kapitalkonto</t>
  </si>
  <si>
    <t/>
  </si>
  <si>
    <t>ohne Personenbindung</t>
  </si>
  <si>
    <t>alle Projekte sind möglich</t>
  </si>
  <si>
    <t>Buchungen einzeln</t>
  </si>
  <si>
    <t>Geldzuwendung</t>
  </si>
  <si>
    <t>Inland</t>
  </si>
  <si>
    <t>automatisch erhöhen</t>
  </si>
  <si>
    <t>ideeller Bereich</t>
  </si>
  <si>
    <t>Aktueller Saldo EUR:</t>
  </si>
  <si>
    <t>SEPA-Bankverbindung</t>
  </si>
  <si>
    <t>Referenz+Verwend.-zweck</t>
  </si>
  <si>
    <t>Promenade 1</t>
  </si>
  <si>
    <t>Alter Grund</t>
  </si>
  <si>
    <t>Erweiterungsbau</t>
  </si>
  <si>
    <t>IBAN2</t>
  </si>
  <si>
    <t>BIC3</t>
  </si>
  <si>
    <t>Gebäude</t>
  </si>
  <si>
    <t>Hinweise zum Ausfüllen:</t>
  </si>
  <si>
    <t>Wichtiges:</t>
  </si>
  <si>
    <t>Die Überschriften-Zeile darfst du nicht verändern!</t>
  </si>
  <si>
    <t>Spalte "EB-Konto": Hier markierst du die sogenannten Eröffnungsbilanzkonten (typischerweise 9000er-Konten) mit einer "1" oder einem "x".</t>
  </si>
  <si>
    <t>Spalte "Kontogruppe": Name der Kontogruppe, wie du sie in ChurchTools unter Kontogruppen angelegt hast.</t>
  </si>
  <si>
    <t>-&gt; Die Kontogruppe muss, wenn du sie hier angibst, in den Stammdaten in ChurchTools vorhanden sein.</t>
  </si>
  <si>
    <t>Spalte "Spendenkonto": Hier markierst du die Spendenkonten mit einer "1" oder einem "x".</t>
  </si>
  <si>
    <t>-&gt; Ist es kein Spendenkonto, lässt du das Feld leer oder markierst es mit einer "0".</t>
  </si>
  <si>
    <t>Spalte "Umsatzsteuer": Hier trägst du den Namen des angelegten Steuersatzes ein.</t>
  </si>
  <si>
    <t>-&gt; Der Steuersatz muss, wenn du ihn hier angibst, in den Stammdaten in ChurchTools vorhanden sein.</t>
  </si>
  <si>
    <t>Also z.B. "Umsatzsteuer/19". Der Steuersatz kann auch Kommata enthalten.</t>
  </si>
  <si>
    <t>=&gt; Der Name des Steuersatzes setzt sich immer zusammen aus dem Steuertyp ("Umsatzsteuer" bzw. "Vorsteuer") und dem Steuersatz, verbunden durch ein "/".</t>
  </si>
  <si>
    <t>Die Spalten "Kontogruppe", "Spendenkonto", "EB-Konto" und "Umsatzsteuer" sind optional!</t>
  </si>
  <si>
    <t>das Konto per Default nicht als Spenden- oder EB-Konto angelegt und kein Steuersatz hinterlegt.</t>
  </si>
  <si>
    <t>Du kannst die Konten nach dem Import in ChurchTools jederzeit anpassen.</t>
  </si>
  <si>
    <t>Hinweise zum Speichern:</t>
  </si>
  <si>
    <t>Über "Datei" &gt; "Speichern unter…" sicherst du die Datei im Format "CSV UTF-8 (durch Trennzeichen getrennte Datei) .csv" und</t>
  </si>
  <si>
    <t>importierst sie anschließend nach ChurchTools.</t>
  </si>
  <si>
    <t>Die Hinweise in blau musst du vor dem Speichern nicht löschen. Sie dürfen nur nicht in der ersten Zeile stehen!</t>
  </si>
  <si>
    <t>Jedes Konto muss in einer eigenen Zeile stehen.</t>
  </si>
  <si>
    <t>Die hier eingetragenen Konten sind Beispiele und dürfen natürlich gelöscht werden.</t>
  </si>
  <si>
    <t>Gebäude im 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</si>
</sst>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0088FF"/>
      <name val="Menlo"/>
      <family val="2"/>
    </font>
    <font>
      <sz val="10"/>
      <color theme="1"/>
      <name val="Calibri"/>
      <family val="2"/>
      <scheme val="minor"/>
    </font>
    <font>
      <b/>
      <i/>
      <sz val="10"/>
      <color rgb="FF0088FF"/>
      <name val="Menl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0" fillId="0" borderId="0" xfId="0" applyNumberFormat="1"/>
    <xf numFmtId="0" fontId="2" fillId="0" borderId="0" xfId="0" quotePrefix="1" applyFont="1"/>
    <xf numFmtId="0" fontId="2" fillId="0" borderId="0" xfId="0" quotePrefix="1" applyFont="1" applyAlignment="1">
      <alignment horizontal="left" indent="1"/>
    </xf>
  </cellXfs>
  <cellStyles count="1"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CB8682-B21D-3A40-990C-EE44505C63BB}" name="Table1" displayName="Table1" ref="A1:F10" totalsRowShown="0" headerRowDxfId="6">
  <autoFilter ref="A1:F10" xr:uid="{48CB8682-B21D-3A40-990C-EE44505C63BB}"/>
  <tableColumns count="6">
    <tableColumn id="1" xr3:uid="{5F5E0B5F-A02A-4840-8E98-C9F4F4FE3B1A}" name="Kontonummer" dataDxfId="5">
      <calculatedColumnFormula>Table3[[#This Row],[Haupt-Kto.]]</calculatedColumnFormula>
    </tableColumn>
    <tableColumn id="2" xr3:uid="{9360C9C0-AAC8-844D-96EE-8ADEE756C8A0}" name="Name" dataDxfId="4">
      <calculatedColumnFormula>Table3[[#This Row],[Kontobezeichnung]]</calculatedColumnFormula>
    </tableColumn>
    <tableColumn id="3" xr3:uid="{D4250D9B-DEDC-D94F-AD15-78D222BCB70B}" name="Kontogruppe" dataDxfId="3">
      <calculatedColumnFormula>#REF!</calculatedColumnFormula>
    </tableColumn>
    <tableColumn id="4" xr3:uid="{68AE1E03-62AD-5948-A235-0F4CFA256732}" name="Spendenkonto" dataDxfId="2">
      <calculatedColumnFormula>IF(ISERROR(AND(FIND("Spende",Table3[[#This Row],[Kontoart]]), Table3[[#This Row],[Unterkonten]]="mit Personenbezug")),"",IF(AND(FIND("Spende",Table3[[#This Row],[Kontoart]]), Table3[[#This Row],[Unterkonten]]="mit Personenbezug"),"","x"))</calculatedColumnFormula>
    </tableColumn>
    <tableColumn id="5" xr3:uid="{1B231D4D-F43F-E843-82EC-E7D7BF27F598}" name="EB-Konto" dataDxfId="1"/>
    <tableColumn id="6" xr3:uid="{1DD5DDB7-B87D-8943-9C34-34E011B59F73}" name="Umsatzsteu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A990BA-D793-6D49-8EB3-77A834383121}" name="Table3" displayName="Table3" ref="A1:AP10" totalsRowShown="0">
  <autoFilter ref="A1:AP10" xr:uid="{8EA990BA-D793-6D49-8EB3-77A834383121}"/>
  <tableColumns count="42">
    <tableColumn id="1" xr3:uid="{4F6EF89A-46D9-C843-BE13-EFECF8887418}" name="Haupt-Kto."/>
    <tableColumn id="2" xr3:uid="{E54223FF-73F1-8E42-B23C-B53874C5826B}" name="Unter-Kto."/>
    <tableColumn id="3" xr3:uid="{E02E3049-D91F-4448-BD25-A959DA6CE374}" name="Kontobezeichnung"/>
    <tableColumn id="4" xr3:uid="{21391503-3061-094B-92F1-C200C0F0CC50}" name="Kontoart"/>
    <tableColumn id="5" xr3:uid="{2DD4BE08-2CA0-E147-A0BA-3FCFAF77F191}" name="Kontoartpräzisierung"/>
    <tableColumn id="6" xr3:uid="{21DFEF7D-47A7-9843-92D8-225A0A561415}" name="Unterkonten"/>
    <tableColumn id="7" xr3:uid="{E48D924C-5BC2-BD47-8757-48235F67E0F0}" name="Zuordnungsart"/>
    <tableColumn id="8" xr3:uid="{6DA94F39-56DC-4347-8EDB-1B436B87323F}" name="Standard-Projektbereich"/>
    <tableColumn id="9" xr3:uid="{7A7DD98E-4913-1844-A91E-B5C318445C1D}" name="Standard-Projekt"/>
    <tableColumn id="10" xr3:uid="{86B352F1-1258-EE4B-939F-A9F19DC0926E}" name="bis Projekt"/>
    <tableColumn id="11" xr3:uid="{5D7D2A4D-EA07-7641-910F-DA94B4B708BC}" name="Kontoauszüge"/>
    <tableColumn id="12" xr3:uid="{50E0D978-0B60-A34B-9264-C1BE3345657A}" name="Zuwendungsart"/>
    <tableColumn id="13" xr3:uid="{6F5C4199-C7C0-E84B-A594-88256EFDE5E9}" name="Spendenverwendung"/>
    <tableColumn id="14" xr3:uid="{B4D43B09-0AE6-5E41-913C-48387436B2F0}" name="Belegnummern"/>
    <tableColumn id="15" xr3:uid="{C35B542B-AC2F-7647-BDA3-2C5ABD82EF77}" name="Steuersatzgruppe"/>
    <tableColumn id="16" xr3:uid="{3F669E2C-7B47-9149-B7DB-3A02445B65E2}" name="Standard-Belegart"/>
    <tableColumn id="17" xr3:uid="{CCE6F011-8D48-384B-836C-4AA594E64951}" name="Buchungssperre"/>
    <tableColumn id="18" xr3:uid="{93793629-857B-AE46-A854-2611C83CE8F7}" name="Standard-Gegenkonto"/>
    <tableColumn id="19" xr3:uid="{32FB9338-E099-4643-87D6-E3D873B57BA3}" name="Vereins-Tätigkeitsbereich"/>
    <tableColumn id="20" xr3:uid="{948EF180-C579-2E4F-9064-F99C825A4167}" name="Allgemeine Kontodaten"/>
    <tableColumn id="21" xr3:uid="{C30B6FB3-1F72-CB4C-80F4-85F56B815737}" name="FremdwährungssaldoWährAbk"/>
    <tableColumn id="22" xr3:uid="{08AE88FD-27E4-9247-9E3E-78432720CED2}" name="Text34"/>
    <tableColumn id="23" xr3:uid="{F75BAF9B-AD0F-C74A-8E71-6D8BD63BCF1E}" name="Einzelne Saldovortragsbuchung pro bebuchter Projekt-Nr. erzeugen"/>
    <tableColumn id="24" xr3:uid="{A07CEA2E-D296-044D-A118-7C5DEF4DBE9D}" name="Electronic Banking-Funktionen für dieses Konto nutzen"/>
    <tableColumn id="25" xr3:uid="{23C379F8-4F71-7149-AB6B-94BF1354BA74}" name="Bankverbindung"/>
    <tableColumn id="26" xr3:uid="{8FAC7351-8821-D44C-ABDE-312B2C319106}" name="Kontoinhaber"/>
    <tableColumn id="27" xr3:uid="{F6DDE4F5-CFCB-2646-BA03-01DFB97922F0}" name="IBAN"/>
    <tableColumn id="28" xr3:uid="{ACBB9109-1620-A348-9DB5-1EBBAE7B5A6A}" name="MT940-Kto.-Nr."/>
    <tableColumn id="29" xr3:uid="{86B4B44B-C776-144C-BD77-DB8D5C8F5911}" name="BIC"/>
    <tableColumn id="30" xr3:uid="{9AE89A93-B3D9-FD44-BDF3-09AD6EC1E681}" name="Bankname"/>
    <tableColumn id="31" xr3:uid="{AE86F16B-A350-8C4C-B7AF-FA91A3B74589}" name="Verwend.-Zweck"/>
    <tableColumn id="32" xr3:uid="{431A856B-7B7E-9545-BDF4-1EB01C7EBE77}" name="IBAN2"/>
    <tableColumn id="33" xr3:uid="{B75296D5-5242-494A-B53D-C6DA329BAF06}" name="BIC3"/>
    <tableColumn id="34" xr3:uid="{4BF7BC3E-B3B3-F741-9296-AA822E403C08}" name="Postadresse"/>
    <tableColumn id="35" xr3:uid="{5184ED84-7672-5344-BE20-B63229290AF7}" name="Scheck-Nr."/>
    <tableColumn id="36" xr3:uid="{47D68EB9-0656-5F48-8AE4-7E8C968EA47C}" name="abweichende Kto.-Nr. in externer Fibu"/>
    <tableColumn id="37" xr3:uid="{8A583F9F-AE5E-E14D-9C7A-B710C272F1C6}" name="ist DATEV-Steuerautomatik-Konto"/>
    <tableColumn id="38" xr3:uid="{2F56E0E0-6ACC-064C-BDE7-1757505CB8D7}" name="Personen-Nr. statt Hauptkonto-Nr. _x000a_exportieren"/>
    <tableColumn id="39" xr3:uid="{41A894F0-EB3C-5F48-9D7D-DC8A7C740B28}" name="Weitere Einstellungen für Export im DATEV-Format"/>
    <tableColumn id="40" xr3:uid="{3FEE1C0A-44CF-094B-B4A7-407B79452A4D}" name="Aktiv"/>
    <tableColumn id="41" xr3:uid="{A311318E-DA4A-4A4D-A5E0-8AB959239EE0}" name="Client ID"/>
    <tableColumn id="42" xr3:uid="{FA1654F7-7FA1-684A-BD8E-A53A2699C2E3}" name="Client Secr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1761-5429-8840-B5C8-9E5769739F0D}">
  <dimension ref="A1:J29"/>
  <sheetViews>
    <sheetView tabSelected="1" topLeftCell="B1" workbookViewId="0">
      <pane ySplit="1" topLeftCell="A2" activePane="bottomLeft" state="frozen"/>
      <selection pane="bottomLeft" activeCell="B6" sqref="B6"/>
    </sheetView>
  </sheetViews>
  <sheetFormatPr baseColWidth="10" defaultRowHeight="16" x14ac:dyDescent="0.2"/>
  <cols>
    <col min="1" max="1" width="15.33203125" customWidth="1"/>
    <col min="2" max="2" width="34.33203125" customWidth="1"/>
    <col min="3" max="3" width="38" customWidth="1"/>
    <col min="4" max="4" width="15.1640625" customWidth="1"/>
    <col min="5" max="5" width="12.6640625" customWidth="1"/>
    <col min="6" max="6" width="26.1640625" customWidth="1"/>
  </cols>
  <sheetData>
    <row r="1" spans="1:9" x14ac:dyDescent="0.2">
      <c r="A1" s="1" t="s">
        <v>0</v>
      </c>
      <c r="B1" s="1" t="s">
        <v>3</v>
      </c>
      <c r="C1" s="1" t="s">
        <v>1</v>
      </c>
      <c r="D1" s="1" t="s">
        <v>2</v>
      </c>
      <c r="E1" s="1" t="s">
        <v>8</v>
      </c>
      <c r="F1" s="1" t="s">
        <v>4</v>
      </c>
    </row>
    <row r="2" spans="1:9" x14ac:dyDescent="0.2">
      <c r="A2">
        <f>Table3[[#This Row],[Haupt-Kto.]]</f>
        <v>50</v>
      </c>
      <c r="B2" t="str">
        <f>Table3[[#This Row],[Kontobezeichnung]]</f>
        <v>Grundstücke</v>
      </c>
      <c r="C2" s="6" t="s">
        <v>17</v>
      </c>
      <c r="D2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2" s="5" t="s">
        <v>90</v>
      </c>
    </row>
    <row r="3" spans="1:9" x14ac:dyDescent="0.2">
      <c r="A3">
        <f>Table3[[#This Row],[Haupt-Kto.]]</f>
        <v>50</v>
      </c>
      <c r="B3" t="str">
        <f>Table3[[#This Row],[Kontobezeichnung]]</f>
        <v>Promenade 1</v>
      </c>
      <c r="C3" s="6" t="s">
        <v>17</v>
      </c>
      <c r="D3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</row>
    <row r="4" spans="1:9" x14ac:dyDescent="0.2">
      <c r="A4">
        <f>Table3[[#This Row],[Haupt-Kto.]]</f>
        <v>50</v>
      </c>
      <c r="B4" t="str">
        <f>Table3[[#This Row],[Kontobezeichnung]]</f>
        <v>Alter Grund</v>
      </c>
      <c r="C4" s="6" t="s">
        <v>17</v>
      </c>
      <c r="D4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4" s="5" t="s">
        <v>73</v>
      </c>
    </row>
    <row r="5" spans="1:9" x14ac:dyDescent="0.2">
      <c r="A5">
        <f>Table3[[#This Row],[Haupt-Kto.]]</f>
        <v>110</v>
      </c>
      <c r="B5" t="str">
        <f>Table3[[#This Row],[Kontobezeichnung]]</f>
        <v>Gebäude</v>
      </c>
      <c r="C5" s="6" t="s">
        <v>17</v>
      </c>
      <c r="D5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5" s="2" t="s">
        <v>74</v>
      </c>
    </row>
    <row r="6" spans="1:9" x14ac:dyDescent="0.2">
      <c r="A6">
        <f>Table3[[#This Row],[Haupt-Kto.]]</f>
        <v>110</v>
      </c>
      <c r="B6" t="str">
        <f>Table3[[#This Row],[Kontobezeichnung]]</f>
        <v>Gebäude im Bau</v>
      </c>
      <c r="C6" s="6" t="s">
        <v>17</v>
      </c>
      <c r="D6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6" s="2" t="s">
        <v>91</v>
      </c>
    </row>
    <row r="7" spans="1:9" x14ac:dyDescent="0.2">
      <c r="A7">
        <f>Table3[[#This Row],[Haupt-Kto.]]</f>
        <v>110</v>
      </c>
      <c r="B7" t="str">
        <f>Table3[[#This Row],[Kontobezeichnung]]</f>
        <v>Erweiterungsbau</v>
      </c>
      <c r="C7" s="6" t="s">
        <v>17</v>
      </c>
      <c r="D7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7" s="2" t="s">
        <v>92</v>
      </c>
    </row>
    <row r="8" spans="1:9" x14ac:dyDescent="0.2">
      <c r="A8">
        <f>Table3[[#This Row],[Haupt-Kto.]]</f>
        <v>120</v>
      </c>
      <c r="B8" t="str">
        <f>Table3[[#This Row],[Kontobezeichnung]]</f>
        <v>Gemeindesaal</v>
      </c>
      <c r="C8" s="6" t="s">
        <v>17</v>
      </c>
      <c r="D8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</row>
    <row r="9" spans="1:9" x14ac:dyDescent="0.2">
      <c r="A9">
        <f>Table3[[#This Row],[Haupt-Kto.]]</f>
        <v>130</v>
      </c>
      <c r="B9" t="str">
        <f>Table3[[#This Row],[Kontobezeichnung]]</f>
        <v>Pastorei (Gemeindebüro)</v>
      </c>
      <c r="C9" s="6" t="s">
        <v>17</v>
      </c>
      <c r="D9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9" s="5" t="s">
        <v>72</v>
      </c>
    </row>
    <row r="10" spans="1:9" x14ac:dyDescent="0.2">
      <c r="A10">
        <f>Table3[[#This Row],[Haupt-Kto.]]</f>
        <v>140</v>
      </c>
      <c r="B10" t="str">
        <f>Table3[[#This Row],[Kontobezeichnung]]</f>
        <v>Wohnung (Dienstwohnung)</v>
      </c>
      <c r="C10" s="6" t="s">
        <v>17</v>
      </c>
      <c r="D10" s="6" t="str">
        <f>IF(ISERROR(AND(FIND("Spende",Table3[[#This Row],[Kontoart]]), Table3[[#This Row],[Unterkonten]]="mit Personenbezug")),"",IF(AND(FIND("Spende",Table3[[#This Row],[Kontoart]]), Table3[[#This Row],[Unterkonten]]="mit Personenbezug"),"","x"))</f>
        <v/>
      </c>
      <c r="I10" s="2" t="s">
        <v>5</v>
      </c>
    </row>
    <row r="11" spans="1:9" x14ac:dyDescent="0.2">
      <c r="I11" s="2" t="s">
        <v>6</v>
      </c>
    </row>
    <row r="12" spans="1:9" x14ac:dyDescent="0.2">
      <c r="I12" s="2" t="s">
        <v>76</v>
      </c>
    </row>
    <row r="13" spans="1:9" x14ac:dyDescent="0.2">
      <c r="I13" s="7" t="s">
        <v>77</v>
      </c>
    </row>
    <row r="14" spans="1:9" x14ac:dyDescent="0.2">
      <c r="I14" s="2" t="s">
        <v>78</v>
      </c>
    </row>
    <row r="15" spans="1:9" x14ac:dyDescent="0.2">
      <c r="I15" s="7" t="s">
        <v>79</v>
      </c>
    </row>
    <row r="16" spans="1:9" x14ac:dyDescent="0.2">
      <c r="I16" s="2" t="s">
        <v>75</v>
      </c>
    </row>
    <row r="17" spans="9:10" x14ac:dyDescent="0.2">
      <c r="I17" s="2" t="s">
        <v>80</v>
      </c>
    </row>
    <row r="18" spans="9:10" x14ac:dyDescent="0.2">
      <c r="I18" s="7" t="s">
        <v>81</v>
      </c>
    </row>
    <row r="19" spans="9:10" x14ac:dyDescent="0.2">
      <c r="I19" s="8" t="s">
        <v>83</v>
      </c>
    </row>
    <row r="20" spans="9:10" x14ac:dyDescent="0.2">
      <c r="I20" s="3" t="s">
        <v>82</v>
      </c>
    </row>
    <row r="21" spans="9:10" x14ac:dyDescent="0.2">
      <c r="I21" s="4"/>
    </row>
    <row r="22" spans="9:10" x14ac:dyDescent="0.2">
      <c r="J22" s="5" t="s">
        <v>84</v>
      </c>
    </row>
    <row r="23" spans="9:10" x14ac:dyDescent="0.2">
      <c r="J23" s="2" t="s">
        <v>7</v>
      </c>
    </row>
    <row r="24" spans="9:10" x14ac:dyDescent="0.2">
      <c r="J24" s="2" t="s">
        <v>85</v>
      </c>
    </row>
    <row r="25" spans="9:10" x14ac:dyDescent="0.2">
      <c r="J25" s="2" t="s">
        <v>86</v>
      </c>
    </row>
    <row r="27" spans="9:10" x14ac:dyDescent="0.2">
      <c r="I27" s="5" t="s">
        <v>87</v>
      </c>
    </row>
    <row r="28" spans="9:10" x14ac:dyDescent="0.2">
      <c r="I28" s="2" t="s">
        <v>88</v>
      </c>
    </row>
    <row r="29" spans="9:10" x14ac:dyDescent="0.2">
      <c r="I29" s="2" t="s">
        <v>89</v>
      </c>
    </row>
  </sheetData>
  <pageMargins left="0.7" right="0.7" top="0.78740157499999996" bottom="0.78740157499999996" header="0.3" footer="0.3"/>
  <ignoredErrors>
    <ignoredError sqref="C2:C10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D06D-F75F-6942-A8B4-302D49172A3B}">
  <dimension ref="A1:AP10"/>
  <sheetViews>
    <sheetView workbookViewId="0">
      <selection activeCell="C7" sqref="C7"/>
    </sheetView>
  </sheetViews>
  <sheetFormatPr baseColWidth="10" defaultRowHeight="16" x14ac:dyDescent="0.2"/>
  <cols>
    <col min="1" max="1" width="12.5" customWidth="1"/>
    <col min="2" max="2" width="12.1640625" customWidth="1"/>
    <col min="3" max="3" width="18.5" customWidth="1"/>
    <col min="5" max="5" width="20.6640625" customWidth="1"/>
    <col min="6" max="6" width="13.83203125" customWidth="1"/>
    <col min="7" max="7" width="15.33203125" customWidth="1"/>
    <col min="8" max="8" width="23.33203125" customWidth="1"/>
    <col min="9" max="9" width="17.33203125" customWidth="1"/>
    <col min="10" max="10" width="12.1640625" customWidth="1"/>
    <col min="11" max="11" width="15" customWidth="1"/>
    <col min="12" max="12" width="16.1640625" customWidth="1"/>
    <col min="13" max="13" width="20.6640625" customWidth="1"/>
    <col min="14" max="14" width="16.1640625" customWidth="1"/>
    <col min="15" max="15" width="17.83203125" customWidth="1"/>
    <col min="16" max="16" width="18.5" customWidth="1"/>
    <col min="17" max="17" width="16.5" customWidth="1"/>
    <col min="18" max="18" width="21.5" customWidth="1"/>
    <col min="19" max="19" width="24.5" customWidth="1"/>
    <col min="20" max="20" width="22.83203125" customWidth="1"/>
    <col min="21" max="21" width="28.83203125" customWidth="1"/>
    <col min="23" max="23" width="58.33203125" customWidth="1"/>
    <col min="24" max="24" width="48.33203125" customWidth="1"/>
    <col min="25" max="25" width="16.83203125" customWidth="1"/>
    <col min="26" max="26" width="14.5" customWidth="1"/>
    <col min="28" max="28" width="16.33203125" customWidth="1"/>
    <col min="30" max="30" width="12.33203125" customWidth="1"/>
    <col min="31" max="31" width="17.33203125" customWidth="1"/>
    <col min="34" max="34" width="13.33203125" customWidth="1"/>
    <col min="35" max="35" width="12.33203125" customWidth="1"/>
    <col min="36" max="36" width="34.83203125" customWidth="1"/>
    <col min="37" max="37" width="31.6640625" customWidth="1"/>
    <col min="39" max="39" width="45.83203125" customWidth="1"/>
    <col min="42" max="42" width="13.83203125" customWidth="1"/>
  </cols>
  <sheetData>
    <row r="1" spans="1:42" x14ac:dyDescent="0.2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10</v>
      </c>
      <c r="L1" t="s">
        <v>28</v>
      </c>
      <c r="M1" t="s">
        <v>29</v>
      </c>
      <c r="N1" t="s">
        <v>30</v>
      </c>
      <c r="O1" t="s">
        <v>31</v>
      </c>
      <c r="P1" t="s">
        <v>12</v>
      </c>
      <c r="Q1" t="s">
        <v>9</v>
      </c>
      <c r="R1" t="s">
        <v>11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69</v>
      </c>
      <c r="AG1" t="s">
        <v>70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</row>
    <row r="2" spans="1:42" x14ac:dyDescent="0.2">
      <c r="A2">
        <v>50</v>
      </c>
      <c r="B2">
        <v>0</v>
      </c>
      <c r="C2" t="s">
        <v>13</v>
      </c>
      <c r="D2" t="s">
        <v>54</v>
      </c>
      <c r="E2" t="s">
        <v>55</v>
      </c>
      <c r="F2" t="s">
        <v>56</v>
      </c>
      <c r="G2" t="s">
        <v>57</v>
      </c>
      <c r="H2" t="s">
        <v>55</v>
      </c>
      <c r="I2">
        <v>0</v>
      </c>
      <c r="J2">
        <v>0</v>
      </c>
      <c r="K2" t="s">
        <v>58</v>
      </c>
      <c r="L2" t="s">
        <v>59</v>
      </c>
      <c r="M2" t="s">
        <v>60</v>
      </c>
      <c r="N2" t="s">
        <v>61</v>
      </c>
      <c r="O2" t="s">
        <v>55</v>
      </c>
      <c r="P2" t="s">
        <v>55</v>
      </c>
      <c r="Q2" t="b">
        <v>0</v>
      </c>
      <c r="S2" t="s">
        <v>62</v>
      </c>
      <c r="T2" t="s">
        <v>55</v>
      </c>
      <c r="U2" t="s">
        <v>55</v>
      </c>
      <c r="V2" t="s">
        <v>63</v>
      </c>
      <c r="W2" t="b">
        <v>0</v>
      </c>
      <c r="X2" t="b">
        <v>0</v>
      </c>
      <c r="Y2" t="s">
        <v>64</v>
      </c>
      <c r="Z2" t="s">
        <v>55</v>
      </c>
      <c r="AA2" t="s">
        <v>55</v>
      </c>
      <c r="AB2" t="s">
        <v>55</v>
      </c>
      <c r="AC2" t="s">
        <v>55</v>
      </c>
      <c r="AD2" t="s">
        <v>55</v>
      </c>
      <c r="AE2" t="s">
        <v>65</v>
      </c>
      <c r="AF2" t="s">
        <v>55</v>
      </c>
      <c r="AG2" t="s">
        <v>55</v>
      </c>
      <c r="AJ2" t="s">
        <v>55</v>
      </c>
      <c r="AK2" t="b">
        <v>0</v>
      </c>
      <c r="AL2" t="b">
        <v>0</v>
      </c>
      <c r="AM2" t="s">
        <v>55</v>
      </c>
      <c r="AN2" t="b">
        <v>0</v>
      </c>
      <c r="AO2" t="s">
        <v>55</v>
      </c>
      <c r="AP2" t="s">
        <v>55</v>
      </c>
    </row>
    <row r="3" spans="1:42" x14ac:dyDescent="0.2">
      <c r="A3">
        <v>50</v>
      </c>
      <c r="B3">
        <v>1</v>
      </c>
      <c r="C3" t="s">
        <v>66</v>
      </c>
      <c r="D3" t="s">
        <v>54</v>
      </c>
      <c r="E3" t="s">
        <v>55</v>
      </c>
      <c r="F3" t="s">
        <v>56</v>
      </c>
      <c r="G3" t="s">
        <v>57</v>
      </c>
      <c r="H3" t="s">
        <v>55</v>
      </c>
      <c r="I3">
        <v>0</v>
      </c>
      <c r="J3">
        <v>0</v>
      </c>
      <c r="K3" t="s">
        <v>58</v>
      </c>
      <c r="L3" t="s">
        <v>59</v>
      </c>
      <c r="M3" t="s">
        <v>60</v>
      </c>
      <c r="N3" t="s">
        <v>61</v>
      </c>
      <c r="O3" t="s">
        <v>55</v>
      </c>
      <c r="P3" t="s">
        <v>55</v>
      </c>
      <c r="Q3" t="b">
        <v>0</v>
      </c>
      <c r="S3" t="s">
        <v>55</v>
      </c>
      <c r="T3" t="s">
        <v>55</v>
      </c>
      <c r="U3" t="s">
        <v>55</v>
      </c>
      <c r="V3" t="s">
        <v>63</v>
      </c>
      <c r="W3" t="b">
        <v>0</v>
      </c>
      <c r="X3" t="b">
        <v>0</v>
      </c>
      <c r="Y3" t="s">
        <v>64</v>
      </c>
      <c r="Z3" t="s">
        <v>55</v>
      </c>
      <c r="AA3" t="s">
        <v>55</v>
      </c>
      <c r="AB3" t="s">
        <v>55</v>
      </c>
      <c r="AC3" t="s">
        <v>55</v>
      </c>
      <c r="AD3" t="s">
        <v>55</v>
      </c>
      <c r="AE3" t="s">
        <v>65</v>
      </c>
      <c r="AF3" t="s">
        <v>55</v>
      </c>
      <c r="AG3" t="s">
        <v>55</v>
      </c>
      <c r="AJ3" t="s">
        <v>55</v>
      </c>
      <c r="AK3" t="b">
        <v>0</v>
      </c>
      <c r="AL3" t="b">
        <v>0</v>
      </c>
      <c r="AM3" t="s">
        <v>55</v>
      </c>
      <c r="AN3" t="b">
        <v>0</v>
      </c>
      <c r="AO3" t="s">
        <v>55</v>
      </c>
      <c r="AP3" t="s">
        <v>55</v>
      </c>
    </row>
    <row r="4" spans="1:42" x14ac:dyDescent="0.2">
      <c r="A4">
        <v>50</v>
      </c>
      <c r="B4">
        <v>2</v>
      </c>
      <c r="C4" t="s">
        <v>67</v>
      </c>
      <c r="D4" t="s">
        <v>54</v>
      </c>
      <c r="E4" t="s">
        <v>55</v>
      </c>
      <c r="F4" t="s">
        <v>56</v>
      </c>
      <c r="G4" t="s">
        <v>57</v>
      </c>
      <c r="H4" t="s">
        <v>55</v>
      </c>
      <c r="I4">
        <v>0</v>
      </c>
      <c r="J4">
        <v>0</v>
      </c>
      <c r="K4" t="s">
        <v>58</v>
      </c>
      <c r="L4" t="s">
        <v>59</v>
      </c>
      <c r="M4" t="s">
        <v>60</v>
      </c>
      <c r="N4" t="s">
        <v>61</v>
      </c>
      <c r="O4" t="s">
        <v>55</v>
      </c>
      <c r="P4" t="s">
        <v>55</v>
      </c>
      <c r="Q4" t="b">
        <v>0</v>
      </c>
      <c r="S4" t="s">
        <v>55</v>
      </c>
      <c r="T4" t="s">
        <v>55</v>
      </c>
      <c r="U4" t="s">
        <v>55</v>
      </c>
      <c r="V4" t="s">
        <v>63</v>
      </c>
      <c r="W4" t="b">
        <v>0</v>
      </c>
      <c r="X4" t="b">
        <v>0</v>
      </c>
      <c r="Y4" t="s">
        <v>64</v>
      </c>
      <c r="Z4" t="s">
        <v>55</v>
      </c>
      <c r="AA4" t="s">
        <v>55</v>
      </c>
      <c r="AB4" t="s">
        <v>55</v>
      </c>
      <c r="AC4" t="s">
        <v>55</v>
      </c>
      <c r="AD4" t="s">
        <v>55</v>
      </c>
      <c r="AE4" t="s">
        <v>65</v>
      </c>
      <c r="AF4" t="s">
        <v>55</v>
      </c>
      <c r="AG4" t="s">
        <v>55</v>
      </c>
      <c r="AJ4" t="s">
        <v>55</v>
      </c>
      <c r="AK4" t="b">
        <v>0</v>
      </c>
      <c r="AL4" t="b">
        <v>0</v>
      </c>
      <c r="AM4" t="s">
        <v>55</v>
      </c>
      <c r="AN4" t="b">
        <v>0</v>
      </c>
      <c r="AO4" t="s">
        <v>55</v>
      </c>
      <c r="AP4" t="s">
        <v>55</v>
      </c>
    </row>
    <row r="5" spans="1:42" x14ac:dyDescent="0.2">
      <c r="A5">
        <v>110</v>
      </c>
      <c r="B5">
        <v>0</v>
      </c>
      <c r="C5" t="s">
        <v>71</v>
      </c>
      <c r="D5" t="s">
        <v>54</v>
      </c>
      <c r="E5" t="s">
        <v>55</v>
      </c>
      <c r="F5" t="s">
        <v>56</v>
      </c>
      <c r="G5" t="s">
        <v>57</v>
      </c>
      <c r="H5" t="s">
        <v>55</v>
      </c>
      <c r="I5">
        <v>0</v>
      </c>
      <c r="J5">
        <v>0</v>
      </c>
      <c r="K5" t="s">
        <v>58</v>
      </c>
      <c r="L5" t="s">
        <v>59</v>
      </c>
      <c r="M5" t="s">
        <v>60</v>
      </c>
      <c r="N5" t="s">
        <v>61</v>
      </c>
      <c r="O5" t="s">
        <v>55</v>
      </c>
      <c r="P5" t="s">
        <v>55</v>
      </c>
      <c r="Q5" t="b">
        <v>0</v>
      </c>
      <c r="S5" t="s">
        <v>62</v>
      </c>
      <c r="T5" t="s">
        <v>55</v>
      </c>
      <c r="U5" t="s">
        <v>55</v>
      </c>
      <c r="V5" t="s">
        <v>63</v>
      </c>
      <c r="W5" t="b">
        <v>0</v>
      </c>
      <c r="X5" t="b">
        <v>0</v>
      </c>
      <c r="Y5" t="s">
        <v>64</v>
      </c>
      <c r="Z5" t="s">
        <v>55</v>
      </c>
      <c r="AA5" t="s">
        <v>55</v>
      </c>
      <c r="AB5" t="s">
        <v>55</v>
      </c>
      <c r="AC5" t="s">
        <v>55</v>
      </c>
      <c r="AD5" t="s">
        <v>55</v>
      </c>
      <c r="AE5" t="s">
        <v>65</v>
      </c>
      <c r="AF5" t="s">
        <v>55</v>
      </c>
      <c r="AG5" t="s">
        <v>55</v>
      </c>
      <c r="AJ5" t="s">
        <v>55</v>
      </c>
      <c r="AK5" t="b">
        <v>0</v>
      </c>
      <c r="AL5" t="b">
        <v>0</v>
      </c>
      <c r="AM5" t="s">
        <v>55</v>
      </c>
      <c r="AN5" t="b">
        <v>0</v>
      </c>
      <c r="AO5" t="s">
        <v>55</v>
      </c>
      <c r="AP5" t="s">
        <v>55</v>
      </c>
    </row>
    <row r="6" spans="1:42" x14ac:dyDescent="0.2">
      <c r="A6">
        <v>110</v>
      </c>
      <c r="B6">
        <v>10</v>
      </c>
      <c r="C6" t="s">
        <v>93</v>
      </c>
      <c r="D6" t="s">
        <v>54</v>
      </c>
      <c r="E6" t="s">
        <v>55</v>
      </c>
      <c r="F6" t="s">
        <v>56</v>
      </c>
      <c r="G6" t="s">
        <v>57</v>
      </c>
      <c r="H6" t="s">
        <v>55</v>
      </c>
      <c r="I6">
        <v>0</v>
      </c>
      <c r="J6">
        <v>0</v>
      </c>
      <c r="K6" t="s">
        <v>58</v>
      </c>
      <c r="L6" t="s">
        <v>59</v>
      </c>
      <c r="M6" t="s">
        <v>60</v>
      </c>
      <c r="N6" t="s">
        <v>61</v>
      </c>
      <c r="O6" t="s">
        <v>55</v>
      </c>
      <c r="P6" t="s">
        <v>55</v>
      </c>
      <c r="Q6" t="b">
        <v>0</v>
      </c>
      <c r="S6" t="s">
        <v>55</v>
      </c>
      <c r="T6" t="s">
        <v>55</v>
      </c>
      <c r="U6" t="s">
        <v>55</v>
      </c>
      <c r="V6" t="s">
        <v>63</v>
      </c>
      <c r="W6" t="b">
        <v>0</v>
      </c>
      <c r="X6" t="b">
        <v>0</v>
      </c>
      <c r="Y6" t="s">
        <v>64</v>
      </c>
      <c r="Z6" t="s">
        <v>55</v>
      </c>
      <c r="AA6" t="s">
        <v>55</v>
      </c>
      <c r="AB6" t="s">
        <v>55</v>
      </c>
      <c r="AC6" t="s">
        <v>55</v>
      </c>
      <c r="AD6" t="s">
        <v>55</v>
      </c>
      <c r="AE6" t="s">
        <v>65</v>
      </c>
      <c r="AF6" t="s">
        <v>55</v>
      </c>
      <c r="AG6" t="s">
        <v>55</v>
      </c>
      <c r="AJ6" t="s">
        <v>55</v>
      </c>
      <c r="AK6" t="b">
        <v>0</v>
      </c>
      <c r="AL6" t="b">
        <v>0</v>
      </c>
      <c r="AM6" t="s">
        <v>55</v>
      </c>
      <c r="AN6" t="b">
        <v>0</v>
      </c>
      <c r="AO6" t="s">
        <v>55</v>
      </c>
      <c r="AP6" t="s">
        <v>55</v>
      </c>
    </row>
    <row r="7" spans="1:42" x14ac:dyDescent="0.2">
      <c r="A7">
        <v>110</v>
      </c>
      <c r="B7">
        <v>20</v>
      </c>
      <c r="C7" t="s">
        <v>68</v>
      </c>
      <c r="D7" t="s">
        <v>54</v>
      </c>
      <c r="E7" t="s">
        <v>55</v>
      </c>
      <c r="F7" t="s">
        <v>56</v>
      </c>
      <c r="G7" t="s">
        <v>57</v>
      </c>
      <c r="H7" t="s">
        <v>55</v>
      </c>
      <c r="I7">
        <v>0</v>
      </c>
      <c r="J7">
        <v>0</v>
      </c>
      <c r="K7" t="s">
        <v>58</v>
      </c>
      <c r="L7" t="s">
        <v>59</v>
      </c>
      <c r="M7" t="s">
        <v>60</v>
      </c>
      <c r="N7" t="s">
        <v>61</v>
      </c>
      <c r="O7" t="s">
        <v>55</v>
      </c>
      <c r="P7" t="s">
        <v>55</v>
      </c>
      <c r="Q7" t="b">
        <v>0</v>
      </c>
      <c r="S7" t="s">
        <v>55</v>
      </c>
      <c r="T7" t="s">
        <v>55</v>
      </c>
      <c r="U7" t="s">
        <v>55</v>
      </c>
      <c r="V7" t="s">
        <v>63</v>
      </c>
      <c r="W7" t="b">
        <v>0</v>
      </c>
      <c r="X7" t="b">
        <v>0</v>
      </c>
      <c r="Y7" t="s">
        <v>64</v>
      </c>
      <c r="Z7" t="s">
        <v>55</v>
      </c>
      <c r="AA7" t="s">
        <v>55</v>
      </c>
      <c r="AB7" t="s">
        <v>55</v>
      </c>
      <c r="AC7" t="s">
        <v>55</v>
      </c>
      <c r="AD7" t="s">
        <v>55</v>
      </c>
      <c r="AE7" t="s">
        <v>65</v>
      </c>
      <c r="AF7" t="s">
        <v>55</v>
      </c>
      <c r="AG7" t="s">
        <v>55</v>
      </c>
      <c r="AJ7" t="s">
        <v>55</v>
      </c>
      <c r="AK7" t="b">
        <v>0</v>
      </c>
      <c r="AL7" t="b">
        <v>0</v>
      </c>
      <c r="AM7" t="s">
        <v>55</v>
      </c>
      <c r="AN7" t="b">
        <v>0</v>
      </c>
      <c r="AO7" t="s">
        <v>55</v>
      </c>
      <c r="AP7" t="s">
        <v>55</v>
      </c>
    </row>
    <row r="8" spans="1:42" x14ac:dyDescent="0.2">
      <c r="A8">
        <v>120</v>
      </c>
      <c r="B8">
        <v>0</v>
      </c>
      <c r="C8" t="s">
        <v>14</v>
      </c>
      <c r="D8" t="s">
        <v>54</v>
      </c>
      <c r="E8" t="s">
        <v>55</v>
      </c>
      <c r="F8" t="s">
        <v>56</v>
      </c>
      <c r="G8" t="s">
        <v>57</v>
      </c>
      <c r="H8" t="s">
        <v>55</v>
      </c>
      <c r="I8">
        <v>0</v>
      </c>
      <c r="J8">
        <v>0</v>
      </c>
      <c r="K8" t="s">
        <v>58</v>
      </c>
      <c r="L8" t="s">
        <v>59</v>
      </c>
      <c r="M8" t="s">
        <v>60</v>
      </c>
      <c r="N8" t="s">
        <v>61</v>
      </c>
      <c r="O8" t="s">
        <v>55</v>
      </c>
      <c r="P8" t="s">
        <v>55</v>
      </c>
      <c r="Q8" t="b">
        <v>0</v>
      </c>
      <c r="S8" t="s">
        <v>62</v>
      </c>
      <c r="T8" t="s">
        <v>55</v>
      </c>
      <c r="U8" t="s">
        <v>55</v>
      </c>
      <c r="V8" t="s">
        <v>63</v>
      </c>
      <c r="W8" t="b">
        <v>0</v>
      </c>
      <c r="X8" t="b">
        <v>0</v>
      </c>
      <c r="Y8" t="s">
        <v>64</v>
      </c>
      <c r="Z8" t="s">
        <v>55</v>
      </c>
      <c r="AA8" t="s">
        <v>55</v>
      </c>
      <c r="AB8" t="s">
        <v>55</v>
      </c>
      <c r="AC8" t="s">
        <v>55</v>
      </c>
      <c r="AD8" t="s">
        <v>55</v>
      </c>
      <c r="AE8" t="s">
        <v>65</v>
      </c>
      <c r="AF8" t="s">
        <v>55</v>
      </c>
      <c r="AG8" t="s">
        <v>55</v>
      </c>
      <c r="AJ8" t="s">
        <v>55</v>
      </c>
      <c r="AK8" t="b">
        <v>0</v>
      </c>
      <c r="AL8" t="b">
        <v>0</v>
      </c>
      <c r="AM8" t="s">
        <v>55</v>
      </c>
      <c r="AN8" t="b">
        <v>0</v>
      </c>
      <c r="AO8" t="s">
        <v>55</v>
      </c>
      <c r="AP8" t="s">
        <v>55</v>
      </c>
    </row>
    <row r="9" spans="1:42" x14ac:dyDescent="0.2">
      <c r="A9">
        <v>130</v>
      </c>
      <c r="B9">
        <v>0</v>
      </c>
      <c r="C9" t="s">
        <v>15</v>
      </c>
      <c r="D9" t="s">
        <v>54</v>
      </c>
      <c r="E9" t="s">
        <v>55</v>
      </c>
      <c r="F9" t="s">
        <v>56</v>
      </c>
      <c r="G9" t="s">
        <v>57</v>
      </c>
      <c r="H9" t="s">
        <v>55</v>
      </c>
      <c r="I9">
        <v>0</v>
      </c>
      <c r="J9">
        <v>0</v>
      </c>
      <c r="K9" t="s">
        <v>58</v>
      </c>
      <c r="L9" t="s">
        <v>59</v>
      </c>
      <c r="M9" t="s">
        <v>60</v>
      </c>
      <c r="N9" t="s">
        <v>61</v>
      </c>
      <c r="O9" t="s">
        <v>55</v>
      </c>
      <c r="P9" t="s">
        <v>55</v>
      </c>
      <c r="Q9" t="b">
        <v>0</v>
      </c>
      <c r="S9" t="s">
        <v>62</v>
      </c>
      <c r="T9" t="s">
        <v>55</v>
      </c>
      <c r="U9" t="s">
        <v>55</v>
      </c>
      <c r="V9" t="s">
        <v>63</v>
      </c>
      <c r="W9" t="b">
        <v>0</v>
      </c>
      <c r="X9" t="b">
        <v>0</v>
      </c>
      <c r="Y9" t="s">
        <v>64</v>
      </c>
      <c r="Z9" t="s">
        <v>55</v>
      </c>
      <c r="AA9" t="s">
        <v>55</v>
      </c>
      <c r="AB9" t="s">
        <v>55</v>
      </c>
      <c r="AC9" t="s">
        <v>55</v>
      </c>
      <c r="AD9" t="s">
        <v>55</v>
      </c>
      <c r="AE9" t="s">
        <v>65</v>
      </c>
      <c r="AF9" t="s">
        <v>55</v>
      </c>
      <c r="AG9" t="s">
        <v>55</v>
      </c>
      <c r="AJ9" t="s">
        <v>55</v>
      </c>
      <c r="AK9" t="b">
        <v>0</v>
      </c>
      <c r="AL9" t="b">
        <v>0</v>
      </c>
      <c r="AM9" t="s">
        <v>55</v>
      </c>
      <c r="AN9" t="b">
        <v>0</v>
      </c>
      <c r="AO9" t="s">
        <v>55</v>
      </c>
      <c r="AP9" t="s">
        <v>55</v>
      </c>
    </row>
    <row r="10" spans="1:42" x14ac:dyDescent="0.2">
      <c r="A10">
        <v>140</v>
      </c>
      <c r="B10">
        <v>0</v>
      </c>
      <c r="C10" t="s">
        <v>16</v>
      </c>
      <c r="D10" t="s">
        <v>54</v>
      </c>
      <c r="E10" t="s">
        <v>55</v>
      </c>
      <c r="F10" t="s">
        <v>56</v>
      </c>
      <c r="G10" t="s">
        <v>57</v>
      </c>
      <c r="H10" t="s">
        <v>55</v>
      </c>
      <c r="I10">
        <v>0</v>
      </c>
      <c r="J10">
        <v>0</v>
      </c>
      <c r="K10" t="s">
        <v>58</v>
      </c>
      <c r="L10" t="s">
        <v>59</v>
      </c>
      <c r="M10" t="s">
        <v>60</v>
      </c>
      <c r="N10" t="s">
        <v>61</v>
      </c>
      <c r="O10" t="s">
        <v>55</v>
      </c>
      <c r="P10" t="s">
        <v>55</v>
      </c>
      <c r="Q10" t="b">
        <v>0</v>
      </c>
      <c r="S10" t="s">
        <v>62</v>
      </c>
      <c r="T10" t="s">
        <v>55</v>
      </c>
      <c r="U10" t="s">
        <v>55</v>
      </c>
      <c r="V10" t="s">
        <v>63</v>
      </c>
      <c r="W10" t="b">
        <v>0</v>
      </c>
      <c r="X10" t="b">
        <v>0</v>
      </c>
      <c r="Y10" t="s">
        <v>64</v>
      </c>
      <c r="Z10" t="s">
        <v>55</v>
      </c>
      <c r="AA10" t="s">
        <v>55</v>
      </c>
      <c r="AB10" t="s">
        <v>55</v>
      </c>
      <c r="AC10" t="s">
        <v>55</v>
      </c>
      <c r="AD10" t="s">
        <v>55</v>
      </c>
      <c r="AE10" t="s">
        <v>65</v>
      </c>
      <c r="AF10" t="s">
        <v>55</v>
      </c>
      <c r="AG10" t="s">
        <v>55</v>
      </c>
      <c r="AJ10" t="s">
        <v>55</v>
      </c>
      <c r="AK10" t="b">
        <v>0</v>
      </c>
      <c r="AL10" t="b">
        <v>0</v>
      </c>
      <c r="AM10" t="s">
        <v>55</v>
      </c>
      <c r="AN10" t="b">
        <v>0</v>
      </c>
      <c r="AO10" t="s">
        <v>55</v>
      </c>
      <c r="AP10" t="s">
        <v>55</v>
      </c>
    </row>
  </sheetData>
  <conditionalFormatting sqref="B2:B9667">
    <cfRule type="cellIs" dxfId="0" priority="1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Kontenimport nach ChurchTools</vt:lpstr>
      <vt:lpstr>Sachkonten aus Optigem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2019-11-13T16:00:38Z</dcterms:created>
  <dcterms:modified xsi:type="dcterms:W3CDTF">2022-06-22T15:51:33Z</dcterms:modified>
</cp:coreProperties>
</file>